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Centralkansliet\Kommunstyrelsen\Personalchefen\KAD 2023\Cirkulär 2025\Cirkulär 8 - KÅVAS\"/>
    </mc:Choice>
  </mc:AlternateContent>
  <xr:revisionPtr revIDLastSave="0" documentId="13_ncr:1_{A1E52160-4728-474F-8B3C-C609AE68E71B}" xr6:coauthVersionLast="47" xr6:coauthVersionMax="47" xr10:uidLastSave="{00000000-0000-0000-0000-000000000000}"/>
  <bookViews>
    <workbookView xWindow="28680" yWindow="-120" windowWidth="29040" windowHeight="15840" xr2:uid="{76345B9A-225C-4499-BC74-A3D3B1AC60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9" i="1"/>
  <c r="AB7" i="1"/>
  <c r="AB5" i="1"/>
  <c r="C41" i="1"/>
  <c r="B41" i="1"/>
  <c r="B43" i="1"/>
  <c r="B42" i="1"/>
  <c r="C43" i="1"/>
  <c r="C4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L11" i="1"/>
  <c r="L9" i="1"/>
  <c r="L7" i="1"/>
  <c r="L5" i="1"/>
  <c r="K11" i="1"/>
  <c r="K5" i="1"/>
  <c r="AF5" i="1"/>
  <c r="AF6" i="1"/>
  <c r="AF7" i="1"/>
  <c r="AF8" i="1"/>
  <c r="AF9" i="1"/>
  <c r="AF10" i="1"/>
  <c r="AF11" i="1"/>
  <c r="AF4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J11" i="1"/>
  <c r="I11" i="1"/>
  <c r="H11" i="1"/>
  <c r="G11" i="1"/>
  <c r="F11" i="1"/>
  <c r="E11" i="1"/>
  <c r="D11" i="1"/>
  <c r="C11" i="1"/>
  <c r="AE11" i="1" s="1"/>
  <c r="AD9" i="1"/>
  <c r="AC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J9" i="1"/>
  <c r="I9" i="1"/>
  <c r="H9" i="1"/>
  <c r="G9" i="1"/>
  <c r="F9" i="1"/>
  <c r="E9" i="1"/>
  <c r="D9" i="1"/>
  <c r="C9" i="1"/>
  <c r="AE9" i="1" s="1"/>
  <c r="F7" i="1"/>
  <c r="AD7" i="1"/>
  <c r="AC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K7" i="1"/>
  <c r="J7" i="1"/>
  <c r="I7" i="1"/>
  <c r="H7" i="1"/>
  <c r="G7" i="1"/>
  <c r="E7" i="1"/>
  <c r="D7" i="1"/>
  <c r="C7" i="1"/>
  <c r="AE7" i="1" s="1"/>
  <c r="D5" i="1"/>
  <c r="E5" i="1"/>
  <c r="F5" i="1"/>
  <c r="G5" i="1"/>
  <c r="H5" i="1"/>
  <c r="I5" i="1"/>
  <c r="J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C5" i="1"/>
  <c r="AD5" i="1"/>
  <c r="C5" i="1"/>
  <c r="AE5" i="1" s="1"/>
</calcChain>
</file>

<file path=xl/sharedStrings.xml><?xml version="1.0" encoding="utf-8"?>
<sst xmlns="http://schemas.openxmlformats.org/spreadsheetml/2006/main" count="50" uniqueCount="46">
  <si>
    <t>Poäng:</t>
  </si>
  <si>
    <t>Namn:                     Värde:</t>
  </si>
  <si>
    <t>Korgar</t>
  </si>
  <si>
    <t>Belopp</t>
  </si>
  <si>
    <t>PELLE</t>
  </si>
  <si>
    <t>KALLE</t>
  </si>
  <si>
    <t>II</t>
  </si>
  <si>
    <t>Summa</t>
  </si>
  <si>
    <t>BOSSE</t>
  </si>
  <si>
    <t>PEKKA</t>
  </si>
  <si>
    <t>I</t>
  </si>
  <si>
    <t>III</t>
  </si>
  <si>
    <t>Poäng</t>
  </si>
  <si>
    <t>-</t>
  </si>
  <si>
    <t>1-3</t>
  </si>
  <si>
    <t>4-8</t>
  </si>
  <si>
    <t>9-12</t>
  </si>
  <si>
    <t>4.Framställning av läromedel</t>
  </si>
  <si>
    <t>5.Deltar i EHG, speciellt för speciallärare</t>
  </si>
  <si>
    <t>6.Mentor eller handledare i en grupp </t>
  </si>
  <si>
    <t>7.Ledare för arbetsgrupp</t>
  </si>
  <si>
    <t>8. Långa projekt som vara över flera terminer, tex. skrivande skola, läsande skola</t>
  </si>
  <si>
    <t>9. IT-ansvariga pedagoger</t>
  </si>
  <si>
    <t xml:space="preserve">*10  Övrig uppgift  1-3 poäng (kan ges ifall behov finns lokalt, t.ex. medlem i ledningsgrupp) </t>
  </si>
  <si>
    <t>11. Klassansvar åk 7-9 och 1-6</t>
  </si>
  <si>
    <t>13. Merarbete pga av integrerade elever från specialklassen i vanlig undervisning</t>
  </si>
  <si>
    <t>14. Medlem i arbetsgrupp</t>
  </si>
  <si>
    <t>15. Mentorskap/ kollegialt lärande</t>
  </si>
  <si>
    <t>16. Skolpoliser och patruller</t>
  </si>
  <si>
    <t>17. Förenkla läromedel (FBU)</t>
  </si>
  <si>
    <t>18. Lärare som hanterar schemaläggning för flera personer, t.ex sin egen, elevernas, rasterna, assisternas m.fl  i första hand studiolärare och specialklasslärare</t>
  </si>
  <si>
    <t>19. Handledning av assistenter</t>
  </si>
  <si>
    <t>20. Hem och skola samarbete</t>
  </si>
  <si>
    <t>22. Undervisning som kräver extra språkkunskap (barn med annat modersmål mm)</t>
  </si>
  <si>
    <t>Beskrivning</t>
  </si>
  <si>
    <t>24. Ledare / ansvarig lärare för kortare projekt (t.ex. mattevecka, friluftsdag)</t>
  </si>
  <si>
    <t>25. Trivselgruppen (trivsel på arbetsplatsen)</t>
  </si>
  <si>
    <t>27. Merarbete för vice rektorer/föreståndare</t>
  </si>
  <si>
    <t>28. Merarbete för rektorer/föreståndare</t>
  </si>
  <si>
    <t xml:space="preserve">26. Överföringar (klasslärare vid åk 1, klasslärare åk 6, klassföreståndare åk 7) </t>
  </si>
  <si>
    <t>2. Hemmasittare_elever med ohälsa_IP/ÅP elever</t>
  </si>
  <si>
    <t>3.Klasslärare/klassföreståndare i en  7-9  grupp som handleder  och organiserar stödåtgärder pga IP/ÅP</t>
  </si>
  <si>
    <t>12. Stora gruppstorlekar ( åk 1-2 21+, åk 3-6 23+, sammansatta klasser 21+, sammansatta klasser med fler än 2 årskurser)</t>
  </si>
  <si>
    <t>21. Annat övrigt arbete, ex. rastleksaker (utöver egna ämnet, arbetsgivaren tolkar)</t>
  </si>
  <si>
    <t>23. Medlem i arbetarskyddskommisionen eller motsvarande organ för personalsamarbete</t>
  </si>
  <si>
    <t xml:space="preserve">1. Extra arbete till följd av barn och vårdnadshavare  med varierande behov (t.ex. utåtagerande eller kulturell bakgrund)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</si>
</sst>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B]_-;\-* #,##0.00\ [$€-40B]_-;_-* &quot;-&quot;??\ [$€-40B]_-;_-@_-"/>
    <numFmt numFmtId="165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7" borderId="2" xfId="0" applyFill="1" applyBorder="1"/>
    <xf numFmtId="0" fontId="0" fillId="7" borderId="5" xfId="0" applyFill="1" applyBorder="1"/>
    <xf numFmtId="0" fontId="0" fillId="7" borderId="6" xfId="0" applyFill="1" applyBorder="1"/>
    <xf numFmtId="0" fontId="0" fillId="8" borderId="7" xfId="0" applyFill="1" applyBorder="1"/>
    <xf numFmtId="164" fontId="0" fillId="8" borderId="10" xfId="0" applyNumberFormat="1" applyFill="1" applyBorder="1"/>
    <xf numFmtId="0" fontId="0" fillId="6" borderId="0" xfId="0" applyFill="1" applyProtection="1">
      <protection locked="0"/>
    </xf>
    <xf numFmtId="0" fontId="0" fillId="6" borderId="0" xfId="0" applyFill="1"/>
    <xf numFmtId="0" fontId="0" fillId="6" borderId="0" xfId="0" applyFill="1" applyAlignment="1">
      <alignment textRotation="90"/>
    </xf>
    <xf numFmtId="0" fontId="0" fillId="5" borderId="0" xfId="0" applyFill="1"/>
    <xf numFmtId="0" fontId="0" fillId="5" borderId="8" xfId="0" applyFill="1" applyBorder="1" applyAlignment="1">
      <alignment textRotation="90"/>
    </xf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0" borderId="1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0" xfId="0" applyFill="1" applyAlignment="1">
      <alignment textRotation="90"/>
    </xf>
    <xf numFmtId="0" fontId="0" fillId="5" borderId="17" xfId="0" applyFill="1" applyBorder="1" applyProtection="1">
      <protection locked="0"/>
    </xf>
    <xf numFmtId="0" fontId="0" fillId="5" borderId="13" xfId="0" applyFill="1" applyBorder="1"/>
    <xf numFmtId="0" fontId="0" fillId="6" borderId="18" xfId="0" applyFill="1" applyBorder="1" applyProtection="1">
      <protection locked="0"/>
    </xf>
    <xf numFmtId="0" fontId="0" fillId="0" borderId="13" xfId="0" applyBorder="1"/>
    <xf numFmtId="0" fontId="0" fillId="10" borderId="16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165" fontId="0" fillId="8" borderId="7" xfId="0" applyNumberFormat="1" applyFill="1" applyBorder="1"/>
    <xf numFmtId="0" fontId="0" fillId="8" borderId="9" xfId="0" quotePrefix="1" applyFill="1" applyBorder="1"/>
    <xf numFmtId="0" fontId="0" fillId="8" borderId="9" xfId="0" applyFill="1" applyBorder="1" applyAlignment="1">
      <alignment horizontal="left"/>
    </xf>
    <xf numFmtId="0" fontId="0" fillId="9" borderId="20" xfId="0" applyFill="1" applyBorder="1"/>
    <xf numFmtId="0" fontId="0" fillId="5" borderId="19" xfId="0" applyFill="1" applyBorder="1"/>
    <xf numFmtId="0" fontId="0" fillId="6" borderId="21" xfId="0" applyFill="1" applyBorder="1"/>
    <xf numFmtId="0" fontId="0" fillId="6" borderId="9" xfId="0" applyFill="1" applyBorder="1"/>
    <xf numFmtId="0" fontId="0" fillId="0" borderId="0" xfId="0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1" fillId="2" borderId="0" xfId="0" applyFont="1" applyFill="1" applyAlignment="1">
      <alignment textRotation="90"/>
    </xf>
    <xf numFmtId="0" fontId="1" fillId="5" borderId="0" xfId="0" applyFont="1" applyFill="1" applyAlignment="1">
      <alignment textRotation="90"/>
    </xf>
    <xf numFmtId="0" fontId="1" fillId="3" borderId="0" xfId="0" applyFont="1" applyFill="1" applyAlignment="1">
      <alignment textRotation="90"/>
    </xf>
    <xf numFmtId="0" fontId="1" fillId="8" borderId="0" xfId="0" applyFont="1" applyFill="1" applyAlignment="1">
      <alignment textRotation="90"/>
    </xf>
    <xf numFmtId="0" fontId="1" fillId="4" borderId="0" xfId="0" applyFont="1" applyFill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B3BD-922A-46FD-ACA8-BADE98927B61}">
  <dimension ref="B1:AL43"/>
  <sheetViews>
    <sheetView tabSelected="1" topLeftCell="A2" zoomScaleNormal="100" workbookViewId="0">
      <selection activeCell="AJ2" sqref="AJ2"/>
    </sheetView>
  </sheetViews>
  <sheetFormatPr defaultRowHeight="15" x14ac:dyDescent="0.25"/>
  <cols>
    <col min="3" max="3" width="3.7109375" customWidth="1"/>
    <col min="4" max="11" width="3.7109375" bestFit="1" customWidth="1"/>
    <col min="12" max="12" width="3.7109375" customWidth="1"/>
    <col min="13" max="27" width="3.7109375" bestFit="1" customWidth="1"/>
    <col min="28" max="28" width="3.7109375" customWidth="1"/>
    <col min="29" max="30" width="3.7109375" bestFit="1" customWidth="1"/>
    <col min="31" max="31" width="3.7109375" customWidth="1"/>
    <col min="32" max="32" width="8.28515625" customWidth="1"/>
    <col min="33" max="33" width="3.7109375" style="7" customWidth="1"/>
    <col min="38" max="38" width="9.85546875" bestFit="1" customWidth="1"/>
  </cols>
  <sheetData>
    <row r="1" spans="2:38" hidden="1" x14ac:dyDescent="0.25">
      <c r="AE1" s="24"/>
    </row>
    <row r="2" spans="2:38" ht="408.75" customHeight="1" thickBot="1" x14ac:dyDescent="0.3">
      <c r="C2" s="39" t="s">
        <v>45</v>
      </c>
      <c r="D2" s="39" t="s">
        <v>40</v>
      </c>
      <c r="E2" s="39" t="s">
        <v>41</v>
      </c>
      <c r="F2" s="39" t="s">
        <v>17</v>
      </c>
      <c r="G2" s="39" t="s">
        <v>18</v>
      </c>
      <c r="H2" s="39" t="s">
        <v>19</v>
      </c>
      <c r="I2" s="39" t="s">
        <v>20</v>
      </c>
      <c r="J2" s="39" t="s">
        <v>21</v>
      </c>
      <c r="K2" s="39" t="s">
        <v>22</v>
      </c>
      <c r="L2" s="40" t="s">
        <v>23</v>
      </c>
      <c r="M2" s="41" t="s">
        <v>24</v>
      </c>
      <c r="N2" s="41" t="s">
        <v>42</v>
      </c>
      <c r="O2" s="41" t="s">
        <v>25</v>
      </c>
      <c r="P2" s="41" t="s">
        <v>26</v>
      </c>
      <c r="Q2" s="41" t="s">
        <v>27</v>
      </c>
      <c r="R2" s="41" t="s">
        <v>28</v>
      </c>
      <c r="S2" s="41" t="s">
        <v>29</v>
      </c>
      <c r="T2" s="41" t="s">
        <v>30</v>
      </c>
      <c r="U2" s="41" t="s">
        <v>31</v>
      </c>
      <c r="V2" s="42" t="s">
        <v>32</v>
      </c>
      <c r="W2" s="42" t="s">
        <v>43</v>
      </c>
      <c r="X2" s="42" t="s">
        <v>33</v>
      </c>
      <c r="Y2" s="42" t="s">
        <v>44</v>
      </c>
      <c r="Z2" s="42" t="s">
        <v>35</v>
      </c>
      <c r="AA2" s="42" t="s">
        <v>36</v>
      </c>
      <c r="AB2" s="42" t="s">
        <v>39</v>
      </c>
      <c r="AC2" s="43" t="s">
        <v>37</v>
      </c>
      <c r="AD2" s="43" t="s">
        <v>38</v>
      </c>
      <c r="AE2" s="10" t="s">
        <v>0</v>
      </c>
      <c r="AF2" s="20"/>
      <c r="AG2" s="8"/>
    </row>
    <row r="3" spans="2:38" ht="15.75" thickBot="1" x14ac:dyDescent="0.3">
      <c r="B3" t="s">
        <v>1</v>
      </c>
      <c r="C3" s="11">
        <v>3</v>
      </c>
      <c r="D3" s="12">
        <v>3</v>
      </c>
      <c r="E3" s="12">
        <v>3</v>
      </c>
      <c r="F3" s="12">
        <v>3</v>
      </c>
      <c r="G3" s="12">
        <v>3</v>
      </c>
      <c r="H3" s="12">
        <v>3</v>
      </c>
      <c r="I3" s="12">
        <v>3</v>
      </c>
      <c r="J3" s="12">
        <v>3</v>
      </c>
      <c r="K3" s="13">
        <v>3</v>
      </c>
      <c r="L3" s="31">
        <v>3</v>
      </c>
      <c r="M3" s="30">
        <v>2</v>
      </c>
      <c r="N3" s="12">
        <v>2</v>
      </c>
      <c r="O3" s="12">
        <v>2</v>
      </c>
      <c r="P3" s="13">
        <v>2</v>
      </c>
      <c r="Q3" s="13">
        <v>2</v>
      </c>
      <c r="R3" s="13">
        <v>2</v>
      </c>
      <c r="S3" s="13">
        <v>2</v>
      </c>
      <c r="T3" s="13">
        <v>2</v>
      </c>
      <c r="U3" s="13">
        <v>2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3">
        <v>1</v>
      </c>
      <c r="AB3" s="13">
        <v>1</v>
      </c>
      <c r="AC3" s="13">
        <v>8</v>
      </c>
      <c r="AD3" s="13">
        <v>12</v>
      </c>
      <c r="AE3" s="22"/>
      <c r="AF3" s="9"/>
      <c r="AJ3" s="1" t="s">
        <v>2</v>
      </c>
      <c r="AK3" s="2" t="s">
        <v>12</v>
      </c>
      <c r="AL3" s="3" t="s">
        <v>3</v>
      </c>
    </row>
    <row r="4" spans="2:38" x14ac:dyDescent="0.25">
      <c r="B4" s="14" t="s">
        <v>4</v>
      </c>
      <c r="C4" s="15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7">
        <v>1</v>
      </c>
      <c r="Q4" s="17">
        <v>1</v>
      </c>
      <c r="R4" s="17">
        <v>1</v>
      </c>
      <c r="S4" s="17">
        <v>1</v>
      </c>
      <c r="T4" s="17">
        <v>1</v>
      </c>
      <c r="U4" s="17">
        <v>1</v>
      </c>
      <c r="V4" s="17">
        <v>1</v>
      </c>
      <c r="W4" s="17">
        <v>1</v>
      </c>
      <c r="X4" s="17">
        <v>1</v>
      </c>
      <c r="Y4" s="17">
        <v>1</v>
      </c>
      <c r="Z4" s="17">
        <v>1</v>
      </c>
      <c r="AA4" s="17">
        <v>1</v>
      </c>
      <c r="AB4" s="17">
        <v>1</v>
      </c>
      <c r="AC4" s="17">
        <v>1</v>
      </c>
      <c r="AD4" s="17">
        <v>1</v>
      </c>
      <c r="AE4" s="23"/>
      <c r="AF4" s="14" t="str">
        <f t="shared" ref="AF4:AF11" si="0">B4</f>
        <v>PELLE</v>
      </c>
      <c r="AG4" s="6"/>
      <c r="AJ4" s="27" t="s">
        <v>13</v>
      </c>
      <c r="AK4" s="29">
        <v>0</v>
      </c>
      <c r="AL4" s="5">
        <v>0</v>
      </c>
    </row>
    <row r="5" spans="2:38" ht="15.75" thickBot="1" x14ac:dyDescent="0.3">
      <c r="B5" s="19" t="s">
        <v>7</v>
      </c>
      <c r="C5" s="18">
        <f>+C$3*C4</f>
        <v>3</v>
      </c>
      <c r="D5" s="18">
        <f t="shared" ref="D5:AD5" si="1">+D$3*D4</f>
        <v>3</v>
      </c>
      <c r="E5" s="18">
        <f t="shared" si="1"/>
        <v>3</v>
      </c>
      <c r="F5" s="18">
        <f t="shared" si="1"/>
        <v>3</v>
      </c>
      <c r="G5" s="18">
        <f t="shared" si="1"/>
        <v>3</v>
      </c>
      <c r="H5" s="18">
        <f t="shared" si="1"/>
        <v>3</v>
      </c>
      <c r="I5" s="18">
        <f t="shared" si="1"/>
        <v>3</v>
      </c>
      <c r="J5" s="18">
        <f t="shared" si="1"/>
        <v>3</v>
      </c>
      <c r="K5" s="18">
        <f>+K$3*K4</f>
        <v>3</v>
      </c>
      <c r="L5" s="18">
        <f>+L$3*L4</f>
        <v>3</v>
      </c>
      <c r="M5" s="18">
        <f t="shared" si="1"/>
        <v>2</v>
      </c>
      <c r="N5" s="18">
        <f t="shared" si="1"/>
        <v>2</v>
      </c>
      <c r="O5" s="18">
        <f t="shared" si="1"/>
        <v>2</v>
      </c>
      <c r="P5" s="18">
        <f t="shared" si="1"/>
        <v>2</v>
      </c>
      <c r="Q5" s="18">
        <f t="shared" si="1"/>
        <v>2</v>
      </c>
      <c r="R5" s="18">
        <f t="shared" si="1"/>
        <v>2</v>
      </c>
      <c r="S5" s="18">
        <f t="shared" si="1"/>
        <v>2</v>
      </c>
      <c r="T5" s="18">
        <f t="shared" si="1"/>
        <v>2</v>
      </c>
      <c r="U5" s="18">
        <f t="shared" si="1"/>
        <v>2</v>
      </c>
      <c r="V5" s="18">
        <f t="shared" si="1"/>
        <v>1</v>
      </c>
      <c r="W5" s="18">
        <f t="shared" si="1"/>
        <v>1</v>
      </c>
      <c r="X5" s="18">
        <f t="shared" si="1"/>
        <v>1</v>
      </c>
      <c r="Y5" s="18">
        <f t="shared" si="1"/>
        <v>1</v>
      </c>
      <c r="Z5" s="18">
        <f t="shared" si="1"/>
        <v>1</v>
      </c>
      <c r="AA5" s="18">
        <f t="shared" si="1"/>
        <v>1</v>
      </c>
      <c r="AB5" s="18">
        <f t="shared" si="1"/>
        <v>1</v>
      </c>
      <c r="AC5" s="18">
        <f t="shared" si="1"/>
        <v>8</v>
      </c>
      <c r="AD5" s="21">
        <f t="shared" si="1"/>
        <v>12</v>
      </c>
      <c r="AE5" s="25">
        <f>SUM(C5:AD5)</f>
        <v>75</v>
      </c>
      <c r="AF5" s="26" t="str">
        <f t="shared" si="0"/>
        <v>Summa</v>
      </c>
      <c r="AG5" s="6"/>
      <c r="AJ5" s="4" t="s">
        <v>10</v>
      </c>
      <c r="AK5" s="28" t="s">
        <v>14</v>
      </c>
      <c r="AL5" s="5">
        <v>35</v>
      </c>
    </row>
    <row r="6" spans="2:38" x14ac:dyDescent="0.25">
      <c r="B6" s="14" t="s">
        <v>5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23"/>
      <c r="AF6" s="14" t="str">
        <f t="shared" si="0"/>
        <v>KALLE</v>
      </c>
      <c r="AG6" s="6"/>
      <c r="AJ6" s="4" t="s">
        <v>6</v>
      </c>
      <c r="AK6" s="28" t="s">
        <v>15</v>
      </c>
      <c r="AL6" s="5">
        <v>85</v>
      </c>
    </row>
    <row r="7" spans="2:38" ht="15.75" thickBot="1" x14ac:dyDescent="0.3">
      <c r="B7" s="19" t="s">
        <v>7</v>
      </c>
      <c r="C7" s="18">
        <f>+C$3*C6</f>
        <v>3</v>
      </c>
      <c r="D7" s="18">
        <f t="shared" ref="D7" si="2">+D$3*D6</f>
        <v>3</v>
      </c>
      <c r="E7" s="18">
        <f t="shared" ref="E7" si="3">+E$3*E6</f>
        <v>3</v>
      </c>
      <c r="F7" s="18">
        <f>+F$3*F6</f>
        <v>3</v>
      </c>
      <c r="G7" s="18">
        <f t="shared" ref="G7" si="4">+G$3*G6</f>
        <v>3</v>
      </c>
      <c r="H7" s="18">
        <f t="shared" ref="H7" si="5">+H$3*H6</f>
        <v>3</v>
      </c>
      <c r="I7" s="18">
        <f t="shared" ref="I7" si="6">+I$3*I6</f>
        <v>3</v>
      </c>
      <c r="J7" s="18">
        <f t="shared" ref="J7" si="7">+J$3*J6</f>
        <v>3</v>
      </c>
      <c r="K7" s="18">
        <f t="shared" ref="K7" si="8">+K$3*K6</f>
        <v>3</v>
      </c>
      <c r="L7" s="18">
        <f>+L$3*L6</f>
        <v>3</v>
      </c>
      <c r="M7" s="18">
        <f t="shared" ref="M7" si="9">+M$3*M6</f>
        <v>2</v>
      </c>
      <c r="N7" s="18">
        <f t="shared" ref="N7" si="10">+N$3*N6</f>
        <v>2</v>
      </c>
      <c r="O7" s="18">
        <f t="shared" ref="O7" si="11">+O$3*O6</f>
        <v>2</v>
      </c>
      <c r="P7" s="18">
        <f t="shared" ref="P7" si="12">+P$3*P6</f>
        <v>2</v>
      </c>
      <c r="Q7" s="18">
        <f t="shared" ref="Q7" si="13">+Q$3*Q6</f>
        <v>2</v>
      </c>
      <c r="R7" s="18">
        <f t="shared" ref="R7" si="14">+R$3*R6</f>
        <v>2</v>
      </c>
      <c r="S7" s="18">
        <f t="shared" ref="S7" si="15">+S$3*S6</f>
        <v>2</v>
      </c>
      <c r="T7" s="18">
        <f t="shared" ref="T7" si="16">+T$3*T6</f>
        <v>2</v>
      </c>
      <c r="U7" s="18">
        <f t="shared" ref="U7" si="17">+U$3*U6</f>
        <v>2</v>
      </c>
      <c r="V7" s="18">
        <f t="shared" ref="V7" si="18">+V$3*V6</f>
        <v>1</v>
      </c>
      <c r="W7" s="18">
        <f t="shared" ref="W7" si="19">+W$3*W6</f>
        <v>1</v>
      </c>
      <c r="X7" s="18">
        <f t="shared" ref="X7" si="20">+X$3*X6</f>
        <v>1</v>
      </c>
      <c r="Y7" s="18">
        <f t="shared" ref="Y7" si="21">+Y$3*Y6</f>
        <v>1</v>
      </c>
      <c r="Z7" s="18">
        <f t="shared" ref="Z7" si="22">+Z$3*Z6</f>
        <v>1</v>
      </c>
      <c r="AA7" s="18">
        <f t="shared" ref="AA7:AB7" si="23">+AA$3*AA6</f>
        <v>1</v>
      </c>
      <c r="AB7" s="18">
        <f t="shared" si="23"/>
        <v>1</v>
      </c>
      <c r="AC7" s="18">
        <f t="shared" ref="AC7" si="24">+AC$3*AC6</f>
        <v>8</v>
      </c>
      <c r="AD7" s="21">
        <f t="shared" ref="AD7" si="25">+AD$3*AD6</f>
        <v>12</v>
      </c>
      <c r="AE7" s="25">
        <f>SUM(C7:AD7)</f>
        <v>75</v>
      </c>
      <c r="AF7" s="26" t="str">
        <f t="shared" si="0"/>
        <v>Summa</v>
      </c>
      <c r="AG7" s="6"/>
      <c r="AJ7" s="4" t="s">
        <v>11</v>
      </c>
      <c r="AK7" s="28" t="s">
        <v>16</v>
      </c>
      <c r="AL7" s="5">
        <v>135</v>
      </c>
    </row>
    <row r="8" spans="2:38" x14ac:dyDescent="0.25">
      <c r="B8" s="14" t="s">
        <v>8</v>
      </c>
      <c r="C8" s="15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23"/>
      <c r="AF8" s="14" t="str">
        <f t="shared" si="0"/>
        <v>BOSSE</v>
      </c>
    </row>
    <row r="9" spans="2:38" ht="15.75" thickBot="1" x14ac:dyDescent="0.3">
      <c r="B9" s="19" t="s">
        <v>7</v>
      </c>
      <c r="C9" s="18">
        <f>+C$3*C8</f>
        <v>3</v>
      </c>
      <c r="D9" s="18">
        <f t="shared" ref="D9" si="26">+D$3*D8</f>
        <v>3</v>
      </c>
      <c r="E9" s="18">
        <f t="shared" ref="E9" si="27">+E$3*E8</f>
        <v>3</v>
      </c>
      <c r="F9" s="18">
        <f>+F$3*F8</f>
        <v>3</v>
      </c>
      <c r="G9" s="18">
        <f t="shared" ref="G9" si="28">+G$3*G8</f>
        <v>3</v>
      </c>
      <c r="H9" s="18">
        <f t="shared" ref="H9" si="29">+H$3*H8</f>
        <v>3</v>
      </c>
      <c r="I9" s="18">
        <f t="shared" ref="I9" si="30">+I$3*I8</f>
        <v>3</v>
      </c>
      <c r="J9" s="18">
        <f t="shared" ref="J9" si="31">+J$3*J8</f>
        <v>3</v>
      </c>
      <c r="K9" s="18">
        <f t="shared" ref="K9" si="32">+K$3*K8</f>
        <v>3</v>
      </c>
      <c r="L9" s="18">
        <f>+L$3*L8</f>
        <v>3</v>
      </c>
      <c r="M9" s="18">
        <f t="shared" ref="M9" si="33">+M$3*M8</f>
        <v>2</v>
      </c>
      <c r="N9" s="18">
        <f t="shared" ref="N9" si="34">+N$3*N8</f>
        <v>2</v>
      </c>
      <c r="O9" s="18">
        <f t="shared" ref="O9" si="35">+O$3*O8</f>
        <v>2</v>
      </c>
      <c r="P9" s="18">
        <f t="shared" ref="P9" si="36">+P$3*P8</f>
        <v>2</v>
      </c>
      <c r="Q9" s="18">
        <f t="shared" ref="Q9" si="37">+Q$3*Q8</f>
        <v>2</v>
      </c>
      <c r="R9" s="18">
        <f t="shared" ref="R9" si="38">+R$3*R8</f>
        <v>2</v>
      </c>
      <c r="S9" s="18">
        <f t="shared" ref="S9" si="39">+S$3*S8</f>
        <v>2</v>
      </c>
      <c r="T9" s="18">
        <f t="shared" ref="T9" si="40">+T$3*T8</f>
        <v>2</v>
      </c>
      <c r="U9" s="18">
        <f t="shared" ref="U9" si="41">+U$3*U8</f>
        <v>2</v>
      </c>
      <c r="V9" s="18">
        <f t="shared" ref="V9" si="42">+V$3*V8</f>
        <v>1</v>
      </c>
      <c r="W9" s="18">
        <f t="shared" ref="W9" si="43">+W$3*W8</f>
        <v>1</v>
      </c>
      <c r="X9" s="18">
        <f t="shared" ref="X9" si="44">+X$3*X8</f>
        <v>1</v>
      </c>
      <c r="Y9" s="18">
        <f t="shared" ref="Y9" si="45">+Y$3*Y8</f>
        <v>1</v>
      </c>
      <c r="Z9" s="18">
        <f t="shared" ref="Z9" si="46">+Z$3*Z8</f>
        <v>1</v>
      </c>
      <c r="AA9" s="18">
        <f t="shared" ref="AA9:AB9" si="47">+AA$3*AA8</f>
        <v>1</v>
      </c>
      <c r="AB9" s="18">
        <f t="shared" si="47"/>
        <v>1</v>
      </c>
      <c r="AC9" s="18">
        <f t="shared" ref="AC9" si="48">+AC$3*AC8</f>
        <v>8</v>
      </c>
      <c r="AD9" s="21">
        <f t="shared" ref="AD9" si="49">+AD$3*AD8</f>
        <v>12</v>
      </c>
      <c r="AE9" s="25">
        <f>SUM(C9:AD9)</f>
        <v>75</v>
      </c>
      <c r="AF9" s="26" t="str">
        <f t="shared" si="0"/>
        <v>Summa</v>
      </c>
    </row>
    <row r="10" spans="2:38" x14ac:dyDescent="0.25">
      <c r="B10" s="14" t="s">
        <v>9</v>
      </c>
      <c r="C10" s="15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23"/>
      <c r="AF10" s="14" t="str">
        <f t="shared" si="0"/>
        <v>PEKKA</v>
      </c>
    </row>
    <row r="11" spans="2:38" ht="15.75" thickBot="1" x14ac:dyDescent="0.3">
      <c r="B11" s="19" t="s">
        <v>7</v>
      </c>
      <c r="C11" s="18">
        <f>+C$3*C10</f>
        <v>3</v>
      </c>
      <c r="D11" s="18">
        <f t="shared" ref="D11" si="50">+D$3*D10</f>
        <v>3</v>
      </c>
      <c r="E11" s="18">
        <f t="shared" ref="E11" si="51">+E$3*E10</f>
        <v>3</v>
      </c>
      <c r="F11" s="18">
        <f>+F$3*F10</f>
        <v>3</v>
      </c>
      <c r="G11" s="18">
        <f t="shared" ref="G11" si="52">+G$3*G10</f>
        <v>3</v>
      </c>
      <c r="H11" s="18">
        <f t="shared" ref="H11" si="53">+H$3*H10</f>
        <v>3</v>
      </c>
      <c r="I11" s="18">
        <f t="shared" ref="I11" si="54">+I$3*I10</f>
        <v>3</v>
      </c>
      <c r="J11" s="18">
        <f t="shared" ref="J11" si="55">+J$3*J10</f>
        <v>3</v>
      </c>
      <c r="K11" s="18">
        <f>+K$3*K10</f>
        <v>3</v>
      </c>
      <c r="L11" s="18">
        <f>+L$3*L10</f>
        <v>3</v>
      </c>
      <c r="M11" s="18">
        <f t="shared" ref="M11" si="56">+M$3*M10</f>
        <v>2</v>
      </c>
      <c r="N11" s="18">
        <f t="shared" ref="N11" si="57">+N$3*N10</f>
        <v>2</v>
      </c>
      <c r="O11" s="18">
        <f t="shared" ref="O11" si="58">+O$3*O10</f>
        <v>2</v>
      </c>
      <c r="P11" s="18">
        <f t="shared" ref="P11" si="59">+P$3*P10</f>
        <v>2</v>
      </c>
      <c r="Q11" s="18">
        <f t="shared" ref="Q11" si="60">+Q$3*Q10</f>
        <v>2</v>
      </c>
      <c r="R11" s="18">
        <f t="shared" ref="R11" si="61">+R$3*R10</f>
        <v>2</v>
      </c>
      <c r="S11" s="18">
        <f t="shared" ref="S11" si="62">+S$3*S10</f>
        <v>2</v>
      </c>
      <c r="T11" s="18">
        <f t="shared" ref="T11" si="63">+T$3*T10</f>
        <v>2</v>
      </c>
      <c r="U11" s="18">
        <f t="shared" ref="U11" si="64">+U$3*U10</f>
        <v>2</v>
      </c>
      <c r="V11" s="18">
        <f t="shared" ref="V11" si="65">+V$3*V10</f>
        <v>1</v>
      </c>
      <c r="W11" s="18">
        <f t="shared" ref="W11" si="66">+W$3*W10</f>
        <v>1</v>
      </c>
      <c r="X11" s="18">
        <f t="shared" ref="X11" si="67">+X$3*X10</f>
        <v>1</v>
      </c>
      <c r="Y11" s="18">
        <f t="shared" ref="Y11" si="68">+Y$3*Y10</f>
        <v>1</v>
      </c>
      <c r="Z11" s="18">
        <f t="shared" ref="Z11" si="69">+Z$3*Z10</f>
        <v>1</v>
      </c>
      <c r="AA11" s="18">
        <f t="shared" ref="AA11:AB11" si="70">+AA$3*AA10</f>
        <v>1</v>
      </c>
      <c r="AB11" s="18">
        <f t="shared" si="70"/>
        <v>1</v>
      </c>
      <c r="AC11" s="18">
        <f t="shared" ref="AC11" si="71">+AC$3*AC10</f>
        <v>8</v>
      </c>
      <c r="AD11" s="21">
        <f t="shared" ref="AD11" si="72">+AD$3*AD10</f>
        <v>12</v>
      </c>
      <c r="AE11" s="25">
        <f>SUM(C11:AD11)</f>
        <v>75</v>
      </c>
      <c r="AF11" s="26" t="str">
        <f t="shared" si="0"/>
        <v>Summa</v>
      </c>
    </row>
    <row r="12" spans="2:38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2:38" x14ac:dyDescent="0.2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2:38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2:38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2:38" x14ac:dyDescent="0.25">
      <c r="B16" s="35" t="s">
        <v>12</v>
      </c>
      <c r="C16" s="7" t="s">
        <v>34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 x14ac:dyDescent="0.25">
      <c r="B17" s="36">
        <f>+C3</f>
        <v>3</v>
      </c>
      <c r="C17" s="7" t="str">
        <f>C2</f>
        <v xml:space="preserve">1. Extra arbete till följd av barn och vårdnadshavare  med varierande behov (t.ex. utåtagerande eller kulturell bakgrund) 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x14ac:dyDescent="0.25">
      <c r="B18" s="36">
        <f>+D3</f>
        <v>3</v>
      </c>
      <c r="C18" s="7" t="str">
        <f>D2</f>
        <v>2. Hemmasittare_elever med ohälsa_IP/ÅP elever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x14ac:dyDescent="0.25">
      <c r="B19" s="36">
        <f>+E3</f>
        <v>3</v>
      </c>
      <c r="C19" s="7" t="str">
        <f>E2</f>
        <v>3.Klasslärare/klassföreståndare i en  7-9  grupp som handleder  och organiserar stödåtgärder pga IP/ÅP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x14ac:dyDescent="0.25">
      <c r="B20" s="36">
        <f>+F3</f>
        <v>3</v>
      </c>
      <c r="C20" s="7" t="str">
        <f>F2</f>
        <v>4.Framställning av läromedel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x14ac:dyDescent="0.25">
      <c r="B21" s="36">
        <f>+G3</f>
        <v>3</v>
      </c>
      <c r="C21" s="7" t="str">
        <f>G2</f>
        <v>5.Deltar i EHG, speciellt för speciallärare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x14ac:dyDescent="0.25">
      <c r="B22" s="36">
        <f>+H3</f>
        <v>3</v>
      </c>
      <c r="C22" s="7" t="str">
        <f>H2</f>
        <v>6.Mentor eller handledare i en grupp 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x14ac:dyDescent="0.25">
      <c r="B23" s="36">
        <f>+I3</f>
        <v>3</v>
      </c>
      <c r="C23" s="7" t="str">
        <f>I2</f>
        <v>7.Ledare för arbetsgrupp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x14ac:dyDescent="0.25">
      <c r="B24" s="36">
        <f>+J3</f>
        <v>3</v>
      </c>
      <c r="C24" s="7" t="str">
        <f>J2</f>
        <v>8. Långa projekt som vara över flera terminer, tex. skrivande skola, läsande skola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x14ac:dyDescent="0.25">
      <c r="B25" s="37">
        <f>+K3</f>
        <v>3</v>
      </c>
      <c r="C25" s="32" t="str">
        <f>K2</f>
        <v>9. IT-ansvariga pedagoger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2:32" x14ac:dyDescent="0.25">
      <c r="B26" s="38">
        <f>+L3</f>
        <v>3</v>
      </c>
      <c r="C26" s="33" t="str">
        <f>L2</f>
        <v xml:space="preserve">*10  Övrig uppgift  1-3 poäng (kan ges ifall behov finns lokalt, t.ex. medlem i ledningsgrupp) 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2:32" x14ac:dyDescent="0.25">
      <c r="B27" s="36">
        <f>+M3</f>
        <v>2</v>
      </c>
      <c r="C27" s="7" t="str">
        <f>M2</f>
        <v>11. Klassansvar åk 7-9 och 1-6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2:32" x14ac:dyDescent="0.25">
      <c r="B28" s="36">
        <f>+N3</f>
        <v>2</v>
      </c>
      <c r="C28" s="7" t="str">
        <f>N2</f>
        <v>12. Stora gruppstorlekar ( åk 1-2 21+, åk 3-6 23+, sammansatta klasser 21+, sammansatta klasser med fler än 2 årskurser)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 x14ac:dyDescent="0.25">
      <c r="B29" s="36">
        <f>+O3</f>
        <v>2</v>
      </c>
      <c r="C29" s="7" t="str">
        <f>O2</f>
        <v>13. Merarbete pga av integrerade elever från specialklassen i vanlig undervisning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x14ac:dyDescent="0.25">
      <c r="B30" s="36">
        <f>+P3</f>
        <v>2</v>
      </c>
      <c r="C30" s="7" t="str">
        <f>P2</f>
        <v>14. Medlem i arbetsgrupp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x14ac:dyDescent="0.25">
      <c r="B31" s="36">
        <f>+Q3</f>
        <v>2</v>
      </c>
      <c r="C31" s="7" t="str">
        <f>Q2</f>
        <v>15. Mentorskap/ kollegialt lärande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x14ac:dyDescent="0.25">
      <c r="B32" s="36">
        <f>+R3</f>
        <v>2</v>
      </c>
      <c r="C32" s="7" t="str">
        <f>R2</f>
        <v>16. Skolpoliser och patruller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x14ac:dyDescent="0.25">
      <c r="B33" s="36">
        <f>+S3</f>
        <v>2</v>
      </c>
      <c r="C33" s="7" t="str">
        <f>S2</f>
        <v>17. Förenkla läromedel (FBU)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x14ac:dyDescent="0.25">
      <c r="B34" s="36">
        <f>+T3</f>
        <v>2</v>
      </c>
      <c r="C34" s="7" t="str">
        <f>T2</f>
        <v>18. Lärare som hanterar schemaläggning för flera personer, t.ex sin egen, elevernas, rasterna, assisternas m.fl  i första hand studiolärare och specialklasslärare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x14ac:dyDescent="0.25">
      <c r="B35" s="37">
        <f>+U3</f>
        <v>2</v>
      </c>
      <c r="C35" s="32" t="str">
        <f>U2</f>
        <v>19. Handledning av assistenter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2:32" x14ac:dyDescent="0.25">
      <c r="B36" s="36">
        <f>+V3</f>
        <v>1</v>
      </c>
      <c r="C36" s="7" t="str">
        <f>V2</f>
        <v>20. Hem och skola samarbete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2" x14ac:dyDescent="0.25">
      <c r="B37" s="36">
        <f>+W3</f>
        <v>1</v>
      </c>
      <c r="C37" s="7" t="str">
        <f>W2</f>
        <v>21. Annat övrigt arbete, ex. rastleksaker (utöver egna ämnet, arbetsgivaren tolkar)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x14ac:dyDescent="0.25">
      <c r="B38" s="36">
        <f>+X3</f>
        <v>1</v>
      </c>
      <c r="C38" s="7" t="str">
        <f>X2</f>
        <v>22. Undervisning som kräver extra språkkunskap (barn med annat modersmål mm)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x14ac:dyDescent="0.25">
      <c r="B39" s="36">
        <f>+Y3</f>
        <v>1</v>
      </c>
      <c r="C39" s="7" t="str">
        <f>Y2</f>
        <v>23. Medlem i arbetarskyddskommisionen eller motsvarande organ för personalsamarbete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x14ac:dyDescent="0.25">
      <c r="B40" s="36">
        <f>+AA3</f>
        <v>1</v>
      </c>
      <c r="C40" s="7" t="str">
        <f>AA2</f>
        <v>25. Trivselgruppen (trivsel på arbetsplatsen)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x14ac:dyDescent="0.25">
      <c r="B41" s="36">
        <f>+AB3</f>
        <v>1</v>
      </c>
      <c r="C41" s="7" t="str">
        <f>AB2</f>
        <v xml:space="preserve">26. Överföringar (klasslärare vid åk 1, klasslärare åk 6, klassföreståndare åk 7) 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x14ac:dyDescent="0.25">
      <c r="B42" s="36">
        <f>+AC3</f>
        <v>8</v>
      </c>
      <c r="C42" s="7" t="str">
        <f>+AC2</f>
        <v>27. Merarbete för vice rektorer/föreståndare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x14ac:dyDescent="0.25">
      <c r="B43" s="36">
        <f>+AD3</f>
        <v>12</v>
      </c>
      <c r="C43" s="7" t="str">
        <f>+AD2</f>
        <v>28. Merarbete för rektorer/föreståndare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Jomala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Strandvik</dc:creator>
  <cp:lastModifiedBy>Jesper Strandvik</cp:lastModifiedBy>
  <cp:lastPrinted>2025-04-23T10:57:55Z</cp:lastPrinted>
  <dcterms:created xsi:type="dcterms:W3CDTF">2024-11-26T09:30:08Z</dcterms:created>
  <dcterms:modified xsi:type="dcterms:W3CDTF">2025-04-30T10:45:41Z</dcterms:modified>
</cp:coreProperties>
</file>